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8-19 самое последние\"/>
    </mc:Choice>
  </mc:AlternateContent>
  <bookViews>
    <workbookView xWindow="360" yWindow="75" windowWidth="9555" windowHeight="92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T18" i="1" l="1"/>
  <c r="V18" i="1"/>
  <c r="U18" i="1"/>
  <c r="T7" i="1"/>
  <c r="T6" i="1"/>
  <c r="B58" i="1" l="1"/>
  <c r="D52" i="1" s="1"/>
  <c r="V6" i="1" l="1"/>
  <c r="U6" i="1"/>
  <c r="T14" i="1"/>
  <c r="T9" i="1"/>
  <c r="V9" i="1"/>
  <c r="U9" i="1"/>
  <c r="V7" i="1"/>
  <c r="U7" i="1"/>
  <c r="V5" i="1"/>
  <c r="U5" i="1"/>
  <c r="T5" i="1"/>
  <c r="V4" i="1"/>
  <c r="U4" i="1"/>
  <c r="T4" i="1"/>
  <c r="U8" i="1" l="1"/>
  <c r="V8" i="1"/>
  <c r="T8" i="1"/>
  <c r="T13" i="1" l="1"/>
  <c r="T17" i="1"/>
  <c r="T19" i="1" s="1"/>
  <c r="V13" i="1"/>
  <c r="V17" i="1"/>
  <c r="V19" i="1" s="1"/>
  <c r="U13" i="1"/>
  <c r="U17" i="1"/>
  <c r="U19" i="1" s="1"/>
</calcChain>
</file>

<file path=xl/sharedStrings.xml><?xml version="1.0" encoding="utf-8"?>
<sst xmlns="http://schemas.openxmlformats.org/spreadsheetml/2006/main" count="104" uniqueCount="78">
  <si>
    <t>Месяц/дни</t>
  </si>
  <si>
    <t>Календарный учебный график</t>
  </si>
  <si>
    <t xml:space="preserve">Понедельник 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</si>
  <si>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</si>
  <si>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</si>
  <si>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</si>
  <si>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</si>
  <si>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</si>
  <si>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</si>
  <si>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Количество учебных днй</t>
  </si>
  <si>
    <t xml:space="preserve">За четверть </t>
  </si>
  <si>
    <t>СЕНТЯБРЬ</t>
  </si>
  <si>
    <t>Осенние каникулы</t>
  </si>
  <si>
    <t>НОЯБРЬ</t>
  </si>
  <si>
    <t>Зимние каникулы</t>
  </si>
  <si>
    <t>ДЕКАБРЬ</t>
  </si>
  <si>
    <t>ЯНВАРЬ</t>
  </si>
  <si>
    <t>ФЕВРАЛЬ</t>
  </si>
  <si>
    <t>ОКТЯБРЬ</t>
  </si>
  <si>
    <t>МАРТ</t>
  </si>
  <si>
    <t>АПРЕЛЬ</t>
  </si>
  <si>
    <t>МАЙ</t>
  </si>
  <si>
    <t>Весенние каникулы</t>
  </si>
  <si>
    <t>За год</t>
  </si>
  <si>
    <t>23 февраля- День защитника Отечества</t>
  </si>
  <si>
    <t>8 Марта- Международный женский день</t>
  </si>
  <si>
    <t>1 Мая- Праздник Весны и Труда</t>
  </si>
  <si>
    <t>9 Мая- День Победы</t>
  </si>
  <si>
    <t>дополнительные каникулы для первых классов</t>
  </si>
  <si>
    <t>итого</t>
  </si>
  <si>
    <t>разница</t>
  </si>
  <si>
    <t>10 календарных дней</t>
  </si>
  <si>
    <t>7 Января- Рождество ( перенести на 24 февраля)</t>
  </si>
  <si>
    <t>4 Ноября -День народного единства (перенести на 10 мая)</t>
  </si>
  <si>
    <t>12 Июня - День России (перенести на 30 апреля)</t>
  </si>
  <si>
    <t>Учебные  дни</t>
  </si>
  <si>
    <t>Четверти/  классы</t>
  </si>
  <si>
    <t>1 кл</t>
  </si>
  <si>
    <t>9 и 11 кл</t>
  </si>
  <si>
    <t>I</t>
  </si>
  <si>
    <t>II</t>
  </si>
  <si>
    <t>III</t>
  </si>
  <si>
    <t>IV</t>
  </si>
  <si>
    <t>С 8 ноября  ( за счет каникул) перекинуть на 16 сентября ( 1 день)</t>
  </si>
  <si>
    <t xml:space="preserve">осенние </t>
  </si>
  <si>
    <t>зимние</t>
  </si>
  <si>
    <t>весенние</t>
  </si>
  <si>
    <t>Итого каникулярные дни</t>
  </si>
  <si>
    <t>дней:</t>
  </si>
  <si>
    <t>С 23  марта  ( за счет каникул) перекинуть 30 апреля (1 день)</t>
  </si>
  <si>
    <t>день</t>
  </si>
  <si>
    <t>дней</t>
  </si>
  <si>
    <t>2-8 и 10 кл</t>
  </si>
  <si>
    <t>С 04.02.2019 по 10.02.2019 включительно, 7 дней-</t>
  </si>
  <si>
    <t>КАНИКУЛЫ - 8 ДНЕЙ</t>
  </si>
  <si>
    <t>с 22 марта по 31 марта</t>
  </si>
  <si>
    <t>9  марта</t>
  </si>
  <si>
    <t>2 мая</t>
  </si>
  <si>
    <t>С 01 ноября по 08 ноября - Осенние каникулы (8 дней)</t>
  </si>
  <si>
    <t>с 01 ноября по 08 ноября</t>
  </si>
  <si>
    <t>с 30 декабря по 08 января</t>
  </si>
  <si>
    <t>1 КЛАССЫ-20 ДНЕЙ;                                                  2-11 КЛАССЫ -25 ДНЕЙ</t>
  </si>
  <si>
    <t>1 КЛАССЫ-23 ДНЯ;                                                                    2-11 КЛАССЫ -27 ДНЕЙ</t>
  </si>
  <si>
    <t>1 КЛАССЫ-16 ДНЕЙ;                                2-11 КЛАССЫ -19 ДНЕЙ</t>
  </si>
  <si>
    <r>
      <rPr>
        <b/>
        <sz val="10"/>
        <color rgb="FFFF0000"/>
        <rFont val="Times New Roman"/>
        <family val="1"/>
        <charset val="204"/>
      </rPr>
      <t>I ЧЕТВЕРТЬ:</t>
    </r>
    <r>
      <rPr>
        <b/>
        <sz val="8"/>
        <color rgb="FFFF0000"/>
        <rFont val="Times New Roman"/>
        <family val="1"/>
        <charset val="204"/>
      </rPr>
      <t xml:space="preserve">  1 классы -43 дня;   2-11 классы -52 дня.</t>
    </r>
  </si>
  <si>
    <t>1 КЛАССЫ-20 ДНЕЙ                2-11 КЛАССЫ -25 ДНЕЙ</t>
  </si>
  <si>
    <t>II ЧЕТВЕРТЬ  1 классы -36 дней                                                 2-11 классы -44 дня</t>
  </si>
  <si>
    <t>1 КЛАССЫ-17 ДНЕЙ                                     2-11 КЛАССЫ -20 ДНЕЙ</t>
  </si>
  <si>
    <t>1 КЛАССЫ-15 ДНЕЙ                        2-11 КЛАССЫ -23 ДНЯ</t>
  </si>
  <si>
    <t>1 КЛАССЫ-14 ДНЕЙ                         2-11 КЛАССЫ -16 ДНЕЙ</t>
  </si>
  <si>
    <t>III ЧЕТВЕРТЬ:  1 классы -46 дней;    2-11 классы -59 дней</t>
  </si>
  <si>
    <t>1 КЛАССЫ-22 ДНЯ;                                              2-11 КЛАССЫ -26 ДНЕЙ</t>
  </si>
  <si>
    <t xml:space="preserve">1 КЛАССЫ-15 ДНЕЙ;                        9,11 КЛАССЫ -19 ДНЕЙ;                 2-8, 10 КЛАССЫ -24 ДНЯ.               </t>
  </si>
  <si>
    <t xml:space="preserve"> IV ЧЕТВЕРТЬ  1 классы -37 дней;   2-8,10 классы -50 дней;                   9,11 классы-45 дней.</t>
  </si>
  <si>
    <t xml:space="preserve">1 классы-160 дней (32 учебные недели и 2 дня);   2-8, 10 классы-204 дня (34 учебные недели и 1 день);  9, 11 классы - 198 дней (33 учебные недели и 2 дня).  </t>
  </si>
  <si>
    <t>С 30 декабря по 08 января -Зимние каникулы (10 дней)</t>
  </si>
  <si>
    <t>С  22 марта по 31 марта -Весенние каникулы (10 дней)</t>
  </si>
  <si>
    <t>Календарный учебный график МКОУ "Михеевская СОШ" на 2018-2019 уч.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</si>
</sst>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6"/>
      <color rgb="FF00206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6"/>
      <color rgb="FF002060"/>
      <name val="Times New Roman"/>
      <family val="1"/>
      <charset val="204"/>
    </font>
    <font>
      <sz val="7"/>
      <color rgb="FF00206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5"/>
      <color rgb="FF002060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b/>
      <sz val="5"/>
      <color rgb="FF002060"/>
      <name val="Times New Roman"/>
      <family val="1"/>
      <charset val="204"/>
    </font>
    <font>
      <sz val="8"/>
      <color rgb="FF002060"/>
      <name val="Calibri"/>
      <family val="2"/>
      <charset val="204"/>
      <scheme val="minor"/>
    </font>
    <font>
      <sz val="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002060"/>
      <name val="Times New Roman"/>
      <family val="1"/>
      <charset val="204"/>
    </font>
    <font>
      <b/>
      <sz val="8"/>
      <color rgb="FF002060"/>
      <name val="Calibri"/>
      <family val="2"/>
      <charset val="204"/>
      <scheme val="minor"/>
    </font>
    <font>
      <b/>
      <sz val="8"/>
      <color rgb="FF002060"/>
      <name val="Times New Roman"/>
      <family val="1"/>
      <charset val="204"/>
    </font>
    <font>
      <sz val="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8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/>
    <xf numFmtId="0" fontId="5" fillId="2" borderId="1" xfId="0" applyFont="1" applyFill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25" fillId="0" borderId="0" xfId="0" applyFont="1"/>
    <xf numFmtId="0" fontId="17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5" fillId="0" borderId="0" xfId="0" applyFont="1"/>
    <xf numFmtId="0" fontId="35" fillId="0" borderId="0" xfId="0" applyFont="1"/>
    <xf numFmtId="0" fontId="1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6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40" fillId="0" borderId="0" xfId="0" applyFont="1"/>
    <xf numFmtId="0" fontId="18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/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/>
    <xf numFmtId="0" fontId="0" fillId="0" borderId="7" xfId="0" applyBorder="1" applyAlignment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view="pageLayout" zoomScale="130" zoomScalePageLayoutView="130" workbookViewId="0">
      <selection activeCell="A25" sqref="A25:Q25"/>
    </sheetView>
  </sheetViews>
  <sheetFormatPr defaultRowHeight="15" x14ac:dyDescent="0.25"/>
  <cols>
    <col min="1" max="1" width="14.7109375" customWidth="1"/>
    <col min="2" max="16" width="5.140625" customWidth="1"/>
    <col min="17" max="17" width="5.42578125" customWidth="1"/>
    <col min="18" max="23" width="9.140625" customWidth="1"/>
  </cols>
  <sheetData>
    <row r="1" spans="1:22" ht="25.5" customHeight="1" x14ac:dyDescent="0.25">
      <c r="B1" s="51" t="s">
        <v>77</v>
      </c>
    </row>
    <row r="2" spans="1:22" x14ac:dyDescent="0.25">
      <c r="A2" s="2" t="s">
        <v>0</v>
      </c>
      <c r="B2" s="101" t="s">
        <v>11</v>
      </c>
      <c r="C2" s="101"/>
      <c r="D2" s="101"/>
      <c r="E2" s="101"/>
      <c r="F2" s="102"/>
      <c r="G2" s="103" t="s">
        <v>18</v>
      </c>
      <c r="H2" s="104"/>
      <c r="I2" s="104"/>
      <c r="J2" s="104"/>
      <c r="K2" s="119"/>
      <c r="L2" s="76"/>
      <c r="M2" s="103" t="s">
        <v>13</v>
      </c>
      <c r="N2" s="75"/>
      <c r="O2" s="75"/>
      <c r="P2" s="75"/>
      <c r="Q2" s="76"/>
      <c r="S2" t="s">
        <v>35</v>
      </c>
    </row>
    <row r="3" spans="1:22" ht="36.75" customHeight="1" x14ac:dyDescent="0.25">
      <c r="A3" s="8" t="s">
        <v>1</v>
      </c>
      <c r="B3" s="26"/>
      <c r="C3" s="26">
        <v>1</v>
      </c>
      <c r="D3" s="26">
        <v>2</v>
      </c>
      <c r="E3" s="26">
        <v>3</v>
      </c>
      <c r="F3" s="53">
        <v>4</v>
      </c>
      <c r="G3" s="53">
        <v>5</v>
      </c>
      <c r="H3" s="53">
        <v>6</v>
      </c>
      <c r="I3" s="53">
        <v>7</v>
      </c>
      <c r="J3" s="53">
        <v>8</v>
      </c>
      <c r="K3" s="54"/>
      <c r="L3" s="117" t="s">
        <v>12</v>
      </c>
      <c r="M3" s="118"/>
      <c r="N3" s="26">
        <v>9</v>
      </c>
      <c r="O3" s="26">
        <v>10</v>
      </c>
      <c r="P3" s="26">
        <v>11</v>
      </c>
      <c r="Q3" s="26">
        <v>12</v>
      </c>
      <c r="S3" s="41" t="s">
        <v>36</v>
      </c>
      <c r="T3" s="33" t="s">
        <v>37</v>
      </c>
      <c r="U3" s="1" t="s">
        <v>52</v>
      </c>
      <c r="V3" s="1" t="s">
        <v>38</v>
      </c>
    </row>
    <row r="4" spans="1:22" x14ac:dyDescent="0.25">
      <c r="A4" s="2" t="s">
        <v>2</v>
      </c>
      <c r="B4" s="4"/>
      <c r="C4" s="4">
        <v>3</v>
      </c>
      <c r="D4" s="22">
        <v>10</v>
      </c>
      <c r="E4" s="4">
        <v>17</v>
      </c>
      <c r="F4" s="4">
        <v>24</v>
      </c>
      <c r="G4" s="19">
        <v>1</v>
      </c>
      <c r="H4" s="19">
        <v>8</v>
      </c>
      <c r="I4" s="19">
        <v>15</v>
      </c>
      <c r="J4" s="19">
        <v>22</v>
      </c>
      <c r="K4" s="9">
        <v>29</v>
      </c>
      <c r="L4" s="5"/>
      <c r="M4" s="5">
        <v>5</v>
      </c>
      <c r="N4" s="9"/>
      <c r="O4" s="19">
        <v>12</v>
      </c>
      <c r="P4" s="19">
        <v>19</v>
      </c>
      <c r="Q4" s="19">
        <v>26</v>
      </c>
      <c r="S4" s="9" t="s">
        <v>39</v>
      </c>
      <c r="T4" s="9">
        <f>E11+J11</f>
        <v>43</v>
      </c>
      <c r="U4" s="9">
        <f>F11+K11</f>
        <v>52</v>
      </c>
      <c r="V4" s="9">
        <f>F11+K11</f>
        <v>52</v>
      </c>
    </row>
    <row r="5" spans="1:22" x14ac:dyDescent="0.25">
      <c r="A5" s="2" t="s">
        <v>3</v>
      </c>
      <c r="B5" s="4"/>
      <c r="C5" s="4">
        <v>4</v>
      </c>
      <c r="D5" s="4">
        <v>11</v>
      </c>
      <c r="E5" s="4">
        <v>18</v>
      </c>
      <c r="F5" s="4">
        <v>25</v>
      </c>
      <c r="G5" s="19">
        <v>2</v>
      </c>
      <c r="H5" s="19">
        <v>9</v>
      </c>
      <c r="I5" s="19">
        <v>16</v>
      </c>
      <c r="J5" s="19">
        <v>23</v>
      </c>
      <c r="K5" s="9">
        <v>30</v>
      </c>
      <c r="L5" s="5"/>
      <c r="M5" s="5">
        <v>6</v>
      </c>
      <c r="N5" s="9"/>
      <c r="O5" s="19">
        <v>13</v>
      </c>
      <c r="P5" s="19">
        <v>20</v>
      </c>
      <c r="Q5" s="19">
        <v>27</v>
      </c>
      <c r="S5" s="9" t="s">
        <v>40</v>
      </c>
      <c r="T5" s="9">
        <f>P11+E23</f>
        <v>36</v>
      </c>
      <c r="U5" s="9">
        <f>Q11+F23</f>
        <v>44</v>
      </c>
      <c r="V5" s="9">
        <f>Q11+F23</f>
        <v>44</v>
      </c>
    </row>
    <row r="6" spans="1:22" x14ac:dyDescent="0.25">
      <c r="A6" s="2" t="s">
        <v>4</v>
      </c>
      <c r="B6" s="4"/>
      <c r="C6" s="19">
        <v>5</v>
      </c>
      <c r="D6" s="22">
        <v>12</v>
      </c>
      <c r="E6" s="19">
        <v>19</v>
      </c>
      <c r="F6" s="19">
        <v>26</v>
      </c>
      <c r="G6" s="19">
        <v>3</v>
      </c>
      <c r="H6" s="19">
        <v>10</v>
      </c>
      <c r="I6" s="19">
        <v>17</v>
      </c>
      <c r="J6" s="19">
        <v>24</v>
      </c>
      <c r="K6" s="9">
        <v>31</v>
      </c>
      <c r="L6" s="5"/>
      <c r="M6" s="5">
        <v>7</v>
      </c>
      <c r="N6" s="9"/>
      <c r="O6" s="19">
        <v>14</v>
      </c>
      <c r="P6" s="19">
        <v>21</v>
      </c>
      <c r="Q6" s="19">
        <v>28</v>
      </c>
      <c r="S6" s="9" t="s">
        <v>41</v>
      </c>
      <c r="T6" s="9">
        <f>K23+P23+D35</f>
        <v>46</v>
      </c>
      <c r="U6" s="9">
        <f>L23+Q23+E35</f>
        <v>59</v>
      </c>
      <c r="V6" s="9">
        <f>L23+Q23+E35</f>
        <v>59</v>
      </c>
    </row>
    <row r="7" spans="1:22" x14ac:dyDescent="0.25">
      <c r="A7" s="2" t="s">
        <v>5</v>
      </c>
      <c r="B7" s="4"/>
      <c r="C7" s="19">
        <v>6</v>
      </c>
      <c r="D7" s="19">
        <v>13</v>
      </c>
      <c r="E7" s="19">
        <v>20</v>
      </c>
      <c r="F7" s="19">
        <v>27</v>
      </c>
      <c r="G7" s="19">
        <v>4</v>
      </c>
      <c r="H7" s="19">
        <v>11</v>
      </c>
      <c r="I7" s="19">
        <v>18</v>
      </c>
      <c r="J7" s="19">
        <v>25</v>
      </c>
      <c r="K7" s="19"/>
      <c r="L7" s="5">
        <v>1</v>
      </c>
      <c r="M7" s="5">
        <v>8</v>
      </c>
      <c r="N7" s="9"/>
      <c r="O7" s="19">
        <v>15</v>
      </c>
      <c r="P7" s="19">
        <v>22</v>
      </c>
      <c r="Q7" s="19">
        <v>29</v>
      </c>
      <c r="S7" s="9" t="s">
        <v>42</v>
      </c>
      <c r="T7" s="9">
        <f>J35+N35</f>
        <v>37</v>
      </c>
      <c r="U7" s="9">
        <f>K35+O35</f>
        <v>50</v>
      </c>
      <c r="V7" s="9">
        <f>K35+P35</f>
        <v>45</v>
      </c>
    </row>
    <row r="8" spans="1:22" x14ac:dyDescent="0.25">
      <c r="A8" s="2" t="s">
        <v>6</v>
      </c>
      <c r="B8" s="4"/>
      <c r="C8" s="19">
        <v>7</v>
      </c>
      <c r="D8" s="35">
        <v>14</v>
      </c>
      <c r="E8" s="19">
        <v>21</v>
      </c>
      <c r="F8" s="19">
        <v>28</v>
      </c>
      <c r="G8" s="19">
        <v>5</v>
      </c>
      <c r="H8" s="19">
        <v>12</v>
      </c>
      <c r="I8" s="19">
        <v>19</v>
      </c>
      <c r="J8" s="19">
        <v>26</v>
      </c>
      <c r="K8" s="19"/>
      <c r="L8" s="5">
        <v>2</v>
      </c>
      <c r="M8" s="9"/>
      <c r="N8" s="9">
        <v>9</v>
      </c>
      <c r="O8" s="19">
        <v>16</v>
      </c>
      <c r="P8" s="19">
        <v>23</v>
      </c>
      <c r="Q8" s="19">
        <v>30</v>
      </c>
      <c r="S8" s="1" t="s">
        <v>29</v>
      </c>
      <c r="T8" s="33">
        <f>SUM(T4:T7)</f>
        <v>162</v>
      </c>
      <c r="U8" s="33">
        <f t="shared" ref="U8:V8" si="0">SUM(U4:U7)</f>
        <v>205</v>
      </c>
      <c r="V8" s="33">
        <f t="shared" si="0"/>
        <v>200</v>
      </c>
    </row>
    <row r="9" spans="1:22" x14ac:dyDescent="0.25">
      <c r="A9" s="2" t="s">
        <v>7</v>
      </c>
      <c r="B9" s="17">
        <v>1</v>
      </c>
      <c r="C9" s="17">
        <v>8</v>
      </c>
      <c r="D9" s="18">
        <v>15</v>
      </c>
      <c r="E9" s="17">
        <v>22</v>
      </c>
      <c r="F9" s="17">
        <v>29</v>
      </c>
      <c r="G9" s="17">
        <v>6</v>
      </c>
      <c r="H9" s="17">
        <v>13</v>
      </c>
      <c r="I9" s="17">
        <v>20</v>
      </c>
      <c r="J9" s="17">
        <v>27</v>
      </c>
      <c r="K9" s="17"/>
      <c r="L9" s="5">
        <v>3</v>
      </c>
      <c r="M9" s="18"/>
      <c r="N9" s="18">
        <v>10</v>
      </c>
      <c r="O9" s="17">
        <v>17</v>
      </c>
      <c r="P9" s="17">
        <v>24</v>
      </c>
      <c r="Q9" s="2"/>
      <c r="S9" s="1"/>
      <c r="T9" s="33">
        <f>T10*T11</f>
        <v>160</v>
      </c>
      <c r="U9" s="33">
        <f>U10*U11</f>
        <v>204</v>
      </c>
      <c r="V9" s="33">
        <f>V10*V11</f>
        <v>198</v>
      </c>
    </row>
    <row r="10" spans="1:22" x14ac:dyDescent="0.25">
      <c r="A10" s="2" t="s">
        <v>8</v>
      </c>
      <c r="B10" s="28">
        <v>2</v>
      </c>
      <c r="C10" s="28">
        <v>9</v>
      </c>
      <c r="D10" s="28">
        <v>16</v>
      </c>
      <c r="E10" s="28">
        <v>23</v>
      </c>
      <c r="F10" s="19">
        <v>30</v>
      </c>
      <c r="G10" s="6">
        <v>7</v>
      </c>
      <c r="H10" s="6">
        <v>14</v>
      </c>
      <c r="I10" s="6">
        <v>21</v>
      </c>
      <c r="J10" s="6">
        <v>28</v>
      </c>
      <c r="K10" s="6"/>
      <c r="L10" s="32">
        <v>4</v>
      </c>
      <c r="M10" s="16"/>
      <c r="N10" s="16">
        <v>11</v>
      </c>
      <c r="O10" s="6">
        <v>18</v>
      </c>
      <c r="P10" s="6">
        <v>25</v>
      </c>
      <c r="Q10" s="2"/>
      <c r="S10" s="1"/>
      <c r="T10" s="9">
        <v>32</v>
      </c>
      <c r="U10" s="9">
        <v>34</v>
      </c>
      <c r="V10" s="9">
        <v>33</v>
      </c>
    </row>
    <row r="11" spans="1:22" ht="30" customHeight="1" x14ac:dyDescent="0.25">
      <c r="A11" s="3" t="s">
        <v>9</v>
      </c>
      <c r="B11" s="120" t="s">
        <v>61</v>
      </c>
      <c r="C11" s="121"/>
      <c r="D11" s="121"/>
      <c r="E11" s="44">
        <v>20</v>
      </c>
      <c r="F11" s="45">
        <v>25</v>
      </c>
      <c r="G11" s="120" t="s">
        <v>62</v>
      </c>
      <c r="H11" s="121"/>
      <c r="I11" s="121"/>
      <c r="J11" s="63">
        <v>23</v>
      </c>
      <c r="K11" s="63">
        <v>27</v>
      </c>
      <c r="L11" s="115" t="s">
        <v>54</v>
      </c>
      <c r="M11" s="116"/>
      <c r="N11" s="122" t="s">
        <v>63</v>
      </c>
      <c r="O11" s="87"/>
      <c r="P11" s="46">
        <v>16</v>
      </c>
      <c r="Q11" s="47">
        <v>19</v>
      </c>
      <c r="S11" s="1"/>
      <c r="T11" s="9">
        <v>5</v>
      </c>
      <c r="U11" s="9">
        <v>6</v>
      </c>
      <c r="V11" s="9">
        <v>6</v>
      </c>
    </row>
    <row r="12" spans="1:22" ht="21" customHeight="1" x14ac:dyDescent="0.25">
      <c r="A12" s="7" t="s">
        <v>10</v>
      </c>
      <c r="B12" s="112" t="s">
        <v>64</v>
      </c>
      <c r="C12" s="113"/>
      <c r="D12" s="113"/>
      <c r="E12" s="113"/>
      <c r="F12" s="113"/>
      <c r="G12" s="113"/>
      <c r="H12" s="113"/>
      <c r="I12" s="113"/>
      <c r="J12" s="113"/>
      <c r="K12" s="113"/>
      <c r="L12" s="75"/>
      <c r="M12" s="20"/>
      <c r="N12" s="74"/>
      <c r="O12" s="75"/>
      <c r="P12" s="76"/>
      <c r="Q12" s="1"/>
      <c r="S12" s="1"/>
      <c r="T12" s="1"/>
      <c r="U12" s="1"/>
      <c r="V12" s="1"/>
    </row>
    <row r="13" spans="1:22" ht="14.25" customHeight="1" x14ac:dyDescent="0.25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  <c r="S13" s="1" t="s">
        <v>30</v>
      </c>
      <c r="T13" s="33">
        <f>T8-T9</f>
        <v>2</v>
      </c>
      <c r="U13" s="33">
        <f t="shared" ref="U13:V13" si="1">U8-U9</f>
        <v>1</v>
      </c>
      <c r="V13" s="33">
        <f t="shared" si="1"/>
        <v>2</v>
      </c>
    </row>
    <row r="14" spans="1:22" ht="18.75" customHeight="1" x14ac:dyDescent="0.25">
      <c r="A14" s="2" t="s">
        <v>0</v>
      </c>
      <c r="B14" s="79" t="s">
        <v>15</v>
      </c>
      <c r="C14" s="79"/>
      <c r="D14" s="79"/>
      <c r="E14" s="79"/>
      <c r="F14" s="80"/>
      <c r="G14" s="103" t="s">
        <v>16</v>
      </c>
      <c r="H14" s="104"/>
      <c r="I14" s="104"/>
      <c r="J14" s="104"/>
      <c r="K14" s="104"/>
      <c r="L14" s="114"/>
      <c r="M14" s="103" t="s">
        <v>17</v>
      </c>
      <c r="N14" s="75"/>
      <c r="O14" s="75"/>
      <c r="P14" s="75"/>
      <c r="Q14" s="76"/>
      <c r="T14" s="48">
        <f>E11+J11+P11+E23+K23+P23+D35+J35+N35</f>
        <v>162</v>
      </c>
    </row>
    <row r="15" spans="1:22" ht="45" x14ac:dyDescent="0.25">
      <c r="A15" s="8" t="s">
        <v>1</v>
      </c>
      <c r="B15" s="1"/>
      <c r="C15" s="26">
        <v>13</v>
      </c>
      <c r="D15" s="26">
        <v>14</v>
      </c>
      <c r="E15" s="26">
        <v>15</v>
      </c>
      <c r="F15" s="26">
        <v>16</v>
      </c>
      <c r="G15" s="72" t="s">
        <v>14</v>
      </c>
      <c r="H15" s="73"/>
      <c r="I15" s="26">
        <v>17</v>
      </c>
      <c r="J15" s="26">
        <v>18</v>
      </c>
      <c r="K15" s="26">
        <v>19</v>
      </c>
      <c r="L15" s="31">
        <v>20</v>
      </c>
      <c r="M15" s="26"/>
      <c r="N15" s="26">
        <v>21</v>
      </c>
      <c r="O15" s="26">
        <v>22</v>
      </c>
      <c r="P15" s="26">
        <v>23</v>
      </c>
      <c r="Q15" s="27">
        <v>24</v>
      </c>
    </row>
    <row r="16" spans="1:22" x14ac:dyDescent="0.25">
      <c r="A16" s="2" t="s">
        <v>2</v>
      </c>
      <c r="B16" s="4"/>
      <c r="C16" s="4">
        <v>3</v>
      </c>
      <c r="D16" s="4">
        <v>10</v>
      </c>
      <c r="E16" s="4">
        <v>17</v>
      </c>
      <c r="F16" s="4">
        <v>24</v>
      </c>
      <c r="G16" s="5">
        <v>31</v>
      </c>
      <c r="H16" s="5">
        <v>7</v>
      </c>
      <c r="I16" s="9"/>
      <c r="J16" s="9">
        <v>14</v>
      </c>
      <c r="K16" s="19">
        <v>21</v>
      </c>
      <c r="L16" s="19">
        <v>28</v>
      </c>
      <c r="M16" s="9"/>
      <c r="N16" s="60">
        <v>4</v>
      </c>
      <c r="O16" s="19">
        <v>11</v>
      </c>
      <c r="P16" s="19">
        <v>18</v>
      </c>
      <c r="Q16" s="9">
        <v>25</v>
      </c>
    </row>
    <row r="17" spans="1:22" x14ac:dyDescent="0.25">
      <c r="A17" s="2" t="s">
        <v>3</v>
      </c>
      <c r="B17" s="4"/>
      <c r="C17" s="4">
        <v>4</v>
      </c>
      <c r="D17" s="4">
        <v>11</v>
      </c>
      <c r="E17" s="4">
        <v>18</v>
      </c>
      <c r="F17" s="4">
        <v>25</v>
      </c>
      <c r="G17" s="5">
        <v>1</v>
      </c>
      <c r="H17" s="5">
        <v>8</v>
      </c>
      <c r="I17" s="9"/>
      <c r="J17" s="9">
        <v>15</v>
      </c>
      <c r="K17" s="19">
        <v>22</v>
      </c>
      <c r="L17" s="19">
        <v>29</v>
      </c>
      <c r="M17" s="9"/>
      <c r="N17" s="60">
        <v>5</v>
      </c>
      <c r="O17" s="19">
        <v>12</v>
      </c>
      <c r="P17" s="19">
        <v>19</v>
      </c>
      <c r="Q17" s="9">
        <v>26</v>
      </c>
      <c r="T17">
        <f>T8</f>
        <v>162</v>
      </c>
      <c r="U17">
        <f t="shared" ref="U17:V17" si="2">U8</f>
        <v>205</v>
      </c>
      <c r="V17">
        <f t="shared" si="2"/>
        <v>200</v>
      </c>
    </row>
    <row r="18" spans="1:22" x14ac:dyDescent="0.25">
      <c r="A18" s="2" t="s">
        <v>4</v>
      </c>
      <c r="B18" s="4"/>
      <c r="C18" s="4">
        <v>5</v>
      </c>
      <c r="D18" s="4">
        <v>12</v>
      </c>
      <c r="E18" s="4">
        <v>19</v>
      </c>
      <c r="F18" s="4">
        <v>26</v>
      </c>
      <c r="G18" s="5">
        <v>2</v>
      </c>
      <c r="H18" s="9"/>
      <c r="I18" s="4">
        <v>9</v>
      </c>
      <c r="J18" s="19">
        <v>16</v>
      </c>
      <c r="K18" s="19">
        <v>23</v>
      </c>
      <c r="L18" s="19">
        <v>30</v>
      </c>
      <c r="M18" s="9"/>
      <c r="N18" s="60">
        <v>6</v>
      </c>
      <c r="O18" s="19">
        <v>13</v>
      </c>
      <c r="P18" s="19">
        <v>20</v>
      </c>
      <c r="Q18" s="33">
        <v>27</v>
      </c>
      <c r="T18">
        <f>32*5</f>
        <v>160</v>
      </c>
      <c r="U18">
        <f>6*34</f>
        <v>204</v>
      </c>
      <c r="V18">
        <f>6*33</f>
        <v>198</v>
      </c>
    </row>
    <row r="19" spans="1:22" x14ac:dyDescent="0.25">
      <c r="A19" s="2" t="s">
        <v>5</v>
      </c>
      <c r="B19" s="4"/>
      <c r="C19" s="4">
        <v>6</v>
      </c>
      <c r="D19" s="4">
        <v>13</v>
      </c>
      <c r="E19" s="4">
        <v>20</v>
      </c>
      <c r="F19" s="4">
        <v>27</v>
      </c>
      <c r="G19" s="5">
        <v>3</v>
      </c>
      <c r="H19" s="9"/>
      <c r="I19" s="9">
        <v>10</v>
      </c>
      <c r="J19" s="19">
        <v>17</v>
      </c>
      <c r="K19" s="19">
        <v>24</v>
      </c>
      <c r="L19" s="19">
        <v>31</v>
      </c>
      <c r="M19" s="9"/>
      <c r="N19" s="60">
        <v>7</v>
      </c>
      <c r="O19" s="19">
        <v>14</v>
      </c>
      <c r="P19" s="22">
        <v>21</v>
      </c>
      <c r="Q19" s="33">
        <v>28</v>
      </c>
      <c r="T19">
        <f>T17-T18</f>
        <v>2</v>
      </c>
      <c r="U19">
        <f>U17-U18</f>
        <v>1</v>
      </c>
      <c r="V19">
        <f>V17-V18</f>
        <v>2</v>
      </c>
    </row>
    <row r="20" spans="1:22" x14ac:dyDescent="0.25">
      <c r="A20" s="2" t="s">
        <v>6</v>
      </c>
      <c r="B20" s="4"/>
      <c r="C20" s="4">
        <v>7</v>
      </c>
      <c r="D20" s="4">
        <v>14</v>
      </c>
      <c r="E20" s="4">
        <v>21</v>
      </c>
      <c r="F20" s="4">
        <v>28</v>
      </c>
      <c r="G20" s="5">
        <v>4</v>
      </c>
      <c r="H20" s="9"/>
      <c r="I20" s="9">
        <v>11</v>
      </c>
      <c r="J20" s="19">
        <v>18</v>
      </c>
      <c r="K20" s="19">
        <v>25</v>
      </c>
      <c r="L20" s="19"/>
      <c r="M20" s="9">
        <v>1</v>
      </c>
      <c r="N20" s="60">
        <v>8</v>
      </c>
      <c r="O20" s="19">
        <v>15</v>
      </c>
      <c r="P20" s="35">
        <v>22</v>
      </c>
      <c r="Q20" s="1"/>
    </row>
    <row r="21" spans="1:22" x14ac:dyDescent="0.25">
      <c r="A21" s="2" t="s">
        <v>7</v>
      </c>
      <c r="B21" s="17">
        <v>1</v>
      </c>
      <c r="C21" s="17">
        <v>8</v>
      </c>
      <c r="D21" s="17">
        <v>15</v>
      </c>
      <c r="E21" s="17">
        <v>22</v>
      </c>
      <c r="F21" s="18">
        <v>29</v>
      </c>
      <c r="G21" s="5">
        <v>5</v>
      </c>
      <c r="H21" s="9"/>
      <c r="I21" s="18">
        <v>12</v>
      </c>
      <c r="J21" s="17">
        <v>19</v>
      </c>
      <c r="K21" s="17">
        <v>26</v>
      </c>
      <c r="L21" s="17"/>
      <c r="M21" s="18">
        <v>2</v>
      </c>
      <c r="N21" s="61">
        <v>9</v>
      </c>
      <c r="O21" s="17">
        <v>16</v>
      </c>
      <c r="P21" s="32">
        <v>23</v>
      </c>
      <c r="Q21" s="1"/>
    </row>
    <row r="22" spans="1:22" x14ac:dyDescent="0.25">
      <c r="A22" s="2" t="s">
        <v>8</v>
      </c>
      <c r="B22" s="6">
        <v>2</v>
      </c>
      <c r="C22" s="6">
        <v>9</v>
      </c>
      <c r="D22" s="6">
        <v>16</v>
      </c>
      <c r="E22" s="6">
        <v>23</v>
      </c>
      <c r="F22" s="10">
        <v>30</v>
      </c>
      <c r="G22" s="10">
        <v>6</v>
      </c>
      <c r="H22" s="16"/>
      <c r="I22" s="38">
        <v>13</v>
      </c>
      <c r="J22" s="39">
        <v>20</v>
      </c>
      <c r="K22" s="39">
        <v>27</v>
      </c>
      <c r="L22" s="39"/>
      <c r="M22" s="38">
        <v>3</v>
      </c>
      <c r="N22" s="62">
        <v>10</v>
      </c>
      <c r="O22" s="39">
        <v>17</v>
      </c>
      <c r="P22" s="39">
        <v>24</v>
      </c>
      <c r="Q22" s="40"/>
    </row>
    <row r="23" spans="1:22" ht="36.75" customHeight="1" x14ac:dyDescent="0.25">
      <c r="A23" s="3" t="s">
        <v>9</v>
      </c>
      <c r="B23" s="81" t="s">
        <v>65</v>
      </c>
      <c r="C23" s="82"/>
      <c r="D23" s="82"/>
      <c r="E23" s="64">
        <v>20</v>
      </c>
      <c r="F23" s="65">
        <v>25</v>
      </c>
      <c r="G23" s="77" t="s">
        <v>31</v>
      </c>
      <c r="H23" s="78"/>
      <c r="I23" s="85" t="s">
        <v>67</v>
      </c>
      <c r="J23" s="86"/>
      <c r="K23" s="66">
        <v>17</v>
      </c>
      <c r="L23" s="67">
        <v>20</v>
      </c>
      <c r="M23" s="83" t="s">
        <v>68</v>
      </c>
      <c r="N23" s="84"/>
      <c r="O23" s="84"/>
      <c r="P23" s="42">
        <v>15</v>
      </c>
      <c r="Q23" s="43">
        <v>23</v>
      </c>
    </row>
    <row r="24" spans="1:22" ht="28.5" customHeight="1" x14ac:dyDescent="0.25">
      <c r="A24" s="7" t="s">
        <v>10</v>
      </c>
      <c r="B24" s="92" t="s">
        <v>66</v>
      </c>
      <c r="C24" s="93"/>
      <c r="D24" s="93"/>
      <c r="E24" s="93"/>
      <c r="F24" s="94"/>
      <c r="G24" s="95" t="s">
        <v>70</v>
      </c>
      <c r="H24" s="96"/>
      <c r="I24" s="97"/>
      <c r="J24" s="97"/>
      <c r="K24" s="97"/>
      <c r="L24" s="97"/>
      <c r="M24" s="97"/>
      <c r="N24" s="97"/>
      <c r="O24" s="97"/>
      <c r="P24" s="97"/>
      <c r="Q24" s="98"/>
    </row>
    <row r="25" spans="1:22" ht="12.75" customHeight="1" x14ac:dyDescent="0.2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22" ht="15.75" customHeight="1" x14ac:dyDescent="0.25">
      <c r="A26" s="2" t="s">
        <v>0</v>
      </c>
      <c r="B26" s="101" t="s">
        <v>19</v>
      </c>
      <c r="C26" s="101"/>
      <c r="D26" s="101"/>
      <c r="E26" s="101"/>
      <c r="F26" s="102"/>
      <c r="G26" s="103" t="s">
        <v>20</v>
      </c>
      <c r="H26" s="104"/>
      <c r="I26" s="104"/>
      <c r="J26" s="104"/>
      <c r="K26" s="105"/>
      <c r="L26" s="101" t="s">
        <v>21</v>
      </c>
      <c r="M26" s="101"/>
      <c r="N26" s="101"/>
      <c r="O26" s="101"/>
      <c r="P26" s="2"/>
      <c r="Q26" s="1"/>
    </row>
    <row r="27" spans="1:22" ht="35.25" customHeight="1" x14ac:dyDescent="0.25">
      <c r="A27" s="8" t="s">
        <v>1</v>
      </c>
      <c r="C27" s="26">
        <v>25</v>
      </c>
      <c r="D27" s="26">
        <v>26</v>
      </c>
      <c r="E27" s="26">
        <v>27</v>
      </c>
      <c r="F27" s="106" t="s">
        <v>22</v>
      </c>
      <c r="G27" s="107"/>
      <c r="H27" s="26">
        <v>28</v>
      </c>
      <c r="I27" s="26">
        <v>29</v>
      </c>
      <c r="J27" s="26">
        <v>30</v>
      </c>
      <c r="K27" s="26">
        <v>31</v>
      </c>
      <c r="L27" s="26"/>
      <c r="M27" s="26">
        <v>32</v>
      </c>
      <c r="N27" s="26">
        <v>33</v>
      </c>
      <c r="O27" s="26">
        <v>34</v>
      </c>
      <c r="P27" s="26">
        <v>35</v>
      </c>
      <c r="Q27" s="27">
        <v>36</v>
      </c>
    </row>
    <row r="28" spans="1:22" x14ac:dyDescent="0.25">
      <c r="A28" s="2" t="s">
        <v>2</v>
      </c>
      <c r="B28" s="4"/>
      <c r="C28" s="4">
        <v>4</v>
      </c>
      <c r="D28" s="4">
        <v>11</v>
      </c>
      <c r="E28" s="4">
        <v>18</v>
      </c>
      <c r="F28" s="5"/>
      <c r="G28" s="5">
        <v>25</v>
      </c>
      <c r="H28" s="4">
        <v>1</v>
      </c>
      <c r="I28" s="4">
        <v>8</v>
      </c>
      <c r="J28" s="4">
        <v>15</v>
      </c>
      <c r="K28" s="4">
        <v>22</v>
      </c>
      <c r="L28" s="57">
        <v>29</v>
      </c>
      <c r="M28" s="9"/>
      <c r="N28" s="4">
        <v>6</v>
      </c>
      <c r="O28" s="4">
        <v>13</v>
      </c>
      <c r="P28" s="29">
        <v>20</v>
      </c>
      <c r="Q28" s="9">
        <v>27</v>
      </c>
    </row>
    <row r="29" spans="1:22" x14ac:dyDescent="0.25">
      <c r="A29" s="2" t="s">
        <v>3</v>
      </c>
      <c r="B29" s="4"/>
      <c r="C29" s="4">
        <v>5</v>
      </c>
      <c r="D29" s="4">
        <v>12</v>
      </c>
      <c r="E29" s="4">
        <v>19</v>
      </c>
      <c r="F29" s="5"/>
      <c r="G29" s="5">
        <v>26</v>
      </c>
      <c r="H29" s="4">
        <v>2</v>
      </c>
      <c r="I29" s="4">
        <v>9</v>
      </c>
      <c r="J29" s="4">
        <v>16</v>
      </c>
      <c r="K29" s="4">
        <v>23</v>
      </c>
      <c r="L29" s="57">
        <v>30</v>
      </c>
      <c r="M29" s="35"/>
      <c r="N29" s="4">
        <v>7</v>
      </c>
      <c r="O29" s="4">
        <v>14</v>
      </c>
      <c r="P29" s="29">
        <v>21</v>
      </c>
      <c r="Q29" s="33">
        <v>28</v>
      </c>
    </row>
    <row r="30" spans="1:22" x14ac:dyDescent="0.25">
      <c r="A30" s="2" t="s">
        <v>4</v>
      </c>
      <c r="B30" s="4"/>
      <c r="C30" s="4">
        <v>6</v>
      </c>
      <c r="D30" s="4">
        <v>13</v>
      </c>
      <c r="E30" s="4">
        <v>20</v>
      </c>
      <c r="F30" s="5"/>
      <c r="G30" s="5">
        <v>27</v>
      </c>
      <c r="H30" s="4">
        <v>3</v>
      </c>
      <c r="I30" s="4">
        <v>10</v>
      </c>
      <c r="J30" s="4">
        <v>17</v>
      </c>
      <c r="K30" s="4">
        <v>24</v>
      </c>
      <c r="L30" s="9"/>
      <c r="M30" s="32">
        <v>1</v>
      </c>
      <c r="N30" s="4">
        <v>8</v>
      </c>
      <c r="O30" s="4">
        <v>15</v>
      </c>
      <c r="P30" s="29">
        <v>22</v>
      </c>
      <c r="Q30" s="9">
        <v>29</v>
      </c>
    </row>
    <row r="31" spans="1:22" x14ac:dyDescent="0.25">
      <c r="A31" s="2" t="s">
        <v>5</v>
      </c>
      <c r="B31" s="4"/>
      <c r="C31" s="35">
        <v>7</v>
      </c>
      <c r="D31" s="4">
        <v>14</v>
      </c>
      <c r="E31" s="9">
        <v>21</v>
      </c>
      <c r="F31" s="5"/>
      <c r="G31" s="5">
        <v>28</v>
      </c>
      <c r="H31" s="4">
        <v>4</v>
      </c>
      <c r="I31" s="4">
        <v>11</v>
      </c>
      <c r="J31" s="4">
        <v>18</v>
      </c>
      <c r="K31" s="4">
        <v>25</v>
      </c>
      <c r="L31" s="9"/>
      <c r="M31" s="5">
        <v>2</v>
      </c>
      <c r="N31" s="32">
        <v>9</v>
      </c>
      <c r="O31" s="4">
        <v>16</v>
      </c>
      <c r="P31" s="29">
        <v>23</v>
      </c>
      <c r="Q31" s="9">
        <v>30</v>
      </c>
    </row>
    <row r="32" spans="1:22" x14ac:dyDescent="0.25">
      <c r="A32" s="2" t="s">
        <v>6</v>
      </c>
      <c r="B32" s="22">
        <v>1</v>
      </c>
      <c r="C32" s="50">
        <v>8</v>
      </c>
      <c r="D32" s="22">
        <v>15</v>
      </c>
      <c r="E32" s="9"/>
      <c r="F32" s="5">
        <v>22</v>
      </c>
      <c r="G32" s="5">
        <v>29</v>
      </c>
      <c r="H32" s="4">
        <v>5</v>
      </c>
      <c r="I32" s="4">
        <v>12</v>
      </c>
      <c r="J32" s="4">
        <v>19</v>
      </c>
      <c r="K32" s="4">
        <v>26</v>
      </c>
      <c r="L32" s="9"/>
      <c r="M32" s="9">
        <v>3</v>
      </c>
      <c r="N32" s="56">
        <v>10</v>
      </c>
      <c r="O32" s="29">
        <v>17</v>
      </c>
      <c r="P32" s="19">
        <v>24</v>
      </c>
      <c r="Q32" s="5">
        <v>31</v>
      </c>
    </row>
    <row r="33" spans="1:17" x14ac:dyDescent="0.25">
      <c r="A33" s="2" t="s">
        <v>7</v>
      </c>
      <c r="B33" s="17">
        <v>2</v>
      </c>
      <c r="C33" s="30">
        <v>9</v>
      </c>
      <c r="D33" s="17">
        <v>16</v>
      </c>
      <c r="E33" s="9"/>
      <c r="F33" s="5">
        <v>23</v>
      </c>
      <c r="G33" s="34">
        <v>30</v>
      </c>
      <c r="H33" s="17">
        <v>6</v>
      </c>
      <c r="I33" s="17">
        <v>13</v>
      </c>
      <c r="J33" s="17">
        <v>20</v>
      </c>
      <c r="K33" s="17">
        <v>27</v>
      </c>
      <c r="L33" s="18"/>
      <c r="M33" s="18">
        <v>4</v>
      </c>
      <c r="N33" s="55">
        <v>11</v>
      </c>
      <c r="O33" s="36">
        <v>18</v>
      </c>
      <c r="P33" s="17">
        <v>25</v>
      </c>
      <c r="Q33" s="1"/>
    </row>
    <row r="34" spans="1:17" x14ac:dyDescent="0.25">
      <c r="A34" s="2" t="s">
        <v>8</v>
      </c>
      <c r="B34" s="21">
        <v>3</v>
      </c>
      <c r="C34" s="21">
        <v>10</v>
      </c>
      <c r="D34" s="21">
        <v>17</v>
      </c>
      <c r="E34" s="21"/>
      <c r="F34" s="23">
        <v>24</v>
      </c>
      <c r="G34" s="10">
        <v>31</v>
      </c>
      <c r="H34" s="6">
        <v>7</v>
      </c>
      <c r="I34" s="6">
        <v>14</v>
      </c>
      <c r="J34" s="6">
        <v>21</v>
      </c>
      <c r="K34" s="6">
        <v>28</v>
      </c>
      <c r="L34" s="16"/>
      <c r="M34" s="16">
        <v>5</v>
      </c>
      <c r="N34" s="6">
        <v>12</v>
      </c>
      <c r="O34" s="37">
        <v>19</v>
      </c>
      <c r="P34" s="6">
        <v>26</v>
      </c>
      <c r="Q34" s="1"/>
    </row>
    <row r="35" spans="1:17" ht="39.75" customHeight="1" x14ac:dyDescent="0.25">
      <c r="A35" s="8" t="s">
        <v>9</v>
      </c>
      <c r="B35" s="85" t="s">
        <v>69</v>
      </c>
      <c r="C35" s="87"/>
      <c r="D35" s="63">
        <v>14</v>
      </c>
      <c r="E35" s="68">
        <v>16</v>
      </c>
      <c r="F35" s="77" t="s">
        <v>31</v>
      </c>
      <c r="G35" s="108"/>
      <c r="H35" s="85" t="s">
        <v>71</v>
      </c>
      <c r="I35" s="88"/>
      <c r="J35" s="63">
        <v>22</v>
      </c>
      <c r="K35" s="68">
        <v>26</v>
      </c>
      <c r="L35" s="85" t="s">
        <v>72</v>
      </c>
      <c r="M35" s="87"/>
      <c r="N35" s="69">
        <v>15</v>
      </c>
      <c r="O35" s="69">
        <v>24</v>
      </c>
      <c r="P35" s="70">
        <v>19</v>
      </c>
      <c r="Q35" s="1"/>
    </row>
    <row r="36" spans="1:17" ht="38.450000000000003" customHeight="1" x14ac:dyDescent="0.25">
      <c r="A36" s="11" t="s">
        <v>10</v>
      </c>
      <c r="B36" s="24"/>
      <c r="C36" s="25"/>
      <c r="D36" s="25"/>
      <c r="E36" s="25"/>
      <c r="F36" s="25"/>
      <c r="G36" s="25"/>
      <c r="H36" s="109" t="s">
        <v>73</v>
      </c>
      <c r="I36" s="110"/>
      <c r="J36" s="110"/>
      <c r="K36" s="110"/>
      <c r="L36" s="110"/>
      <c r="M36" s="110"/>
      <c r="N36" s="110"/>
      <c r="O36" s="110"/>
      <c r="P36" s="111"/>
      <c r="Q36" s="1"/>
    </row>
    <row r="37" spans="1:17" ht="35.25" customHeight="1" x14ac:dyDescent="0.25">
      <c r="A37" s="12" t="s">
        <v>23</v>
      </c>
      <c r="B37" s="89" t="s">
        <v>74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1"/>
      <c r="Q37" s="1"/>
    </row>
    <row r="38" spans="1:17" ht="10.1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7" x14ac:dyDescent="0.25">
      <c r="A39" s="13" t="s">
        <v>24</v>
      </c>
      <c r="B39" s="13"/>
      <c r="C39" s="13"/>
      <c r="D39" s="13"/>
      <c r="E39" s="13"/>
      <c r="F39" s="13"/>
      <c r="G39" s="13" t="s">
        <v>53</v>
      </c>
      <c r="H39" s="13"/>
      <c r="I39" s="13"/>
      <c r="J39" s="13"/>
      <c r="K39" s="13"/>
      <c r="L39" s="13"/>
      <c r="M39" s="13"/>
      <c r="N39" s="13"/>
    </row>
    <row r="40" spans="1:17" x14ac:dyDescent="0.25">
      <c r="A40" s="13" t="s">
        <v>25</v>
      </c>
      <c r="B40" s="13"/>
      <c r="C40" s="13"/>
      <c r="D40" s="13"/>
      <c r="E40" s="13"/>
      <c r="F40" s="13"/>
      <c r="G40" s="13" t="s">
        <v>28</v>
      </c>
      <c r="H40" s="13"/>
      <c r="I40" s="13"/>
      <c r="J40" s="13"/>
      <c r="K40" s="13"/>
      <c r="L40" s="13"/>
      <c r="M40" s="13"/>
      <c r="N40" s="13"/>
    </row>
    <row r="41" spans="1:17" x14ac:dyDescent="0.25">
      <c r="A41" s="13" t="s">
        <v>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7" x14ac:dyDescent="0.25">
      <c r="A42" s="13" t="s">
        <v>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7" hidden="1" x14ac:dyDescent="0.25">
      <c r="A43" s="71" t="s">
        <v>32</v>
      </c>
      <c r="B43" s="59"/>
      <c r="C43" s="59"/>
    </row>
    <row r="44" spans="1:17" hidden="1" x14ac:dyDescent="0.25">
      <c r="A44" s="71" t="s">
        <v>33</v>
      </c>
      <c r="B44" s="59"/>
      <c r="C44" s="59"/>
    </row>
    <row r="45" spans="1:17" hidden="1" x14ac:dyDescent="0.25">
      <c r="A45" s="58" t="s">
        <v>34</v>
      </c>
      <c r="B45" s="59"/>
      <c r="C45" s="59"/>
    </row>
    <row r="46" spans="1:17" hidden="1" x14ac:dyDescent="0.25">
      <c r="A46" s="58" t="s">
        <v>58</v>
      </c>
      <c r="B46" s="59"/>
      <c r="C46" s="59"/>
    </row>
    <row r="47" spans="1:17" hidden="1" x14ac:dyDescent="0.25">
      <c r="A47" s="58" t="s">
        <v>75</v>
      </c>
      <c r="B47" s="59"/>
      <c r="C47" s="59"/>
    </row>
    <row r="48" spans="1:17" hidden="1" x14ac:dyDescent="0.25">
      <c r="A48" s="58" t="s">
        <v>76</v>
      </c>
      <c r="B48" s="59"/>
      <c r="C48" s="59"/>
    </row>
    <row r="49" spans="1:5" hidden="1" x14ac:dyDescent="0.25">
      <c r="A49" s="71" t="s">
        <v>49</v>
      </c>
      <c r="B49" s="59"/>
      <c r="C49" s="59"/>
    </row>
    <row r="50" spans="1:5" hidden="1" x14ac:dyDescent="0.25">
      <c r="A50" s="71" t="s">
        <v>43</v>
      </c>
      <c r="B50" s="59"/>
      <c r="C50" s="59"/>
    </row>
    <row r="52" spans="1:5" x14ac:dyDescent="0.25">
      <c r="A52" s="13" t="s">
        <v>47</v>
      </c>
      <c r="D52">
        <f>B58</f>
        <v>30</v>
      </c>
      <c r="E52" t="s">
        <v>48</v>
      </c>
    </row>
    <row r="53" spans="1:5" ht="24" customHeight="1" x14ac:dyDescent="0.25">
      <c r="A53" s="13" t="s">
        <v>44</v>
      </c>
      <c r="B53">
        <v>8</v>
      </c>
      <c r="C53" s="52" t="s">
        <v>51</v>
      </c>
      <c r="D53" t="s">
        <v>59</v>
      </c>
    </row>
    <row r="54" spans="1:5" x14ac:dyDescent="0.25">
      <c r="A54" s="13" t="s">
        <v>45</v>
      </c>
      <c r="B54">
        <v>10</v>
      </c>
      <c r="C54" s="52" t="s">
        <v>51</v>
      </c>
      <c r="D54" t="s">
        <v>60</v>
      </c>
    </row>
    <row r="55" spans="1:5" x14ac:dyDescent="0.25">
      <c r="A55" s="13" t="s">
        <v>46</v>
      </c>
      <c r="B55">
        <v>10</v>
      </c>
      <c r="C55" s="52" t="s">
        <v>51</v>
      </c>
      <c r="D55" t="s">
        <v>55</v>
      </c>
    </row>
    <row r="56" spans="1:5" x14ac:dyDescent="0.25">
      <c r="A56" s="13" t="s">
        <v>56</v>
      </c>
      <c r="B56">
        <v>1</v>
      </c>
      <c r="C56" s="52" t="s">
        <v>50</v>
      </c>
    </row>
    <row r="57" spans="1:5" x14ac:dyDescent="0.25">
      <c r="A57" s="13" t="s">
        <v>57</v>
      </c>
      <c r="B57">
        <v>1</v>
      </c>
      <c r="C57" s="52" t="s">
        <v>50</v>
      </c>
    </row>
    <row r="58" spans="1:5" x14ac:dyDescent="0.25">
      <c r="B58" s="49">
        <f>SUM(B53:B57)</f>
        <v>30</v>
      </c>
    </row>
  </sheetData>
  <mergeCells count="32">
    <mergeCell ref="M2:Q2"/>
    <mergeCell ref="B12:L12"/>
    <mergeCell ref="G14:L14"/>
    <mergeCell ref="M14:Q14"/>
    <mergeCell ref="B2:F2"/>
    <mergeCell ref="L11:M11"/>
    <mergeCell ref="L3:M3"/>
    <mergeCell ref="G2:L2"/>
    <mergeCell ref="A13:Q13"/>
    <mergeCell ref="B11:D11"/>
    <mergeCell ref="N11:O11"/>
    <mergeCell ref="G11:I11"/>
    <mergeCell ref="B35:C35"/>
    <mergeCell ref="H35:I35"/>
    <mergeCell ref="L35:M35"/>
    <mergeCell ref="B37:P37"/>
    <mergeCell ref="B24:F24"/>
    <mergeCell ref="G24:Q24"/>
    <mergeCell ref="A25:Q25"/>
    <mergeCell ref="B26:F26"/>
    <mergeCell ref="G26:K26"/>
    <mergeCell ref="L26:O26"/>
    <mergeCell ref="F27:G27"/>
    <mergeCell ref="F35:G35"/>
    <mergeCell ref="H36:P36"/>
    <mergeCell ref="G15:H15"/>
    <mergeCell ref="N12:P12"/>
    <mergeCell ref="G23:H23"/>
    <mergeCell ref="B14:F14"/>
    <mergeCell ref="B23:D23"/>
    <mergeCell ref="M23:O23"/>
    <mergeCell ref="I23:J23"/>
  </mergeCells>
  <pageMargins left="0.28125" right="0.1875" top="0.22916666666666666" bottom="0.1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Home</cp:lastModifiedBy>
  <cp:lastPrinted>2018-11-15T09:44:58Z</cp:lastPrinted>
  <dcterms:created xsi:type="dcterms:W3CDTF">2016-10-23T11:29:56Z</dcterms:created>
  <dcterms:modified xsi:type="dcterms:W3CDTF">2018-11-15T09:45:12Z</dcterms:modified>
</cp:coreProperties>
</file>